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99tbl2-13" sheetId="1" r:id="rId1"/>
  </sheets>
  <definedNames>
    <definedName name="_xlnm.Print_Area" localSheetId="0">'99tbl2-13'!$A$1:$S$50</definedName>
  </definedNames>
  <calcPr fullCalcOnLoad="1"/>
</workbook>
</file>

<file path=xl/sharedStrings.xml><?xml version="1.0" encoding="utf-8"?>
<sst xmlns="http://schemas.openxmlformats.org/spreadsheetml/2006/main" count="249" uniqueCount="54">
  <si>
    <t>Unknown</t>
  </si>
  <si>
    <t xml:space="preserve"> </t>
  </si>
  <si>
    <t>Murder Circumstances</t>
  </si>
  <si>
    <t>Other</t>
  </si>
  <si>
    <t>Table 2.13</t>
  </si>
  <si>
    <t>Suspected felony type</t>
  </si>
  <si>
    <t>by Weapon, 1999</t>
  </si>
  <si>
    <r>
      <t>Total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    </t>
    </r>
  </si>
  <si>
    <r>
      <t xml:space="preserve">1 </t>
    </r>
    <r>
      <rPr>
        <sz val="9"/>
        <rFont val="Times New Roman"/>
        <family val="1"/>
      </rPr>
      <t>Total murder victims for whom supplemental homicide data were received.</t>
    </r>
  </si>
  <si>
    <t>Total murder victims</t>
  </si>
  <si>
    <t>Total firearms</t>
  </si>
  <si>
    <t>Rifles</t>
  </si>
  <si>
    <t>Shot- guns</t>
  </si>
  <si>
    <t>Other guns or type not stated</t>
  </si>
  <si>
    <t>Knives or cutting instru- ments</t>
  </si>
  <si>
    <t>Blunt objects (clubs, hammers, etc.)</t>
  </si>
  <si>
    <t>Personal weapons (hands, fists, feet, etc.)</t>
  </si>
  <si>
    <t>Poison</t>
  </si>
  <si>
    <t>Pushed or thrown out window</t>
  </si>
  <si>
    <t>Explo- sives</t>
  </si>
  <si>
    <t>Fire</t>
  </si>
  <si>
    <t>Narcotics</t>
  </si>
  <si>
    <t>Drown- ing</t>
  </si>
  <si>
    <t>Strangu- lation</t>
  </si>
  <si>
    <t>Asphyxia- tion</t>
  </si>
  <si>
    <t>Hand-guns</t>
  </si>
  <si>
    <t xml:space="preserve">-  </t>
  </si>
  <si>
    <t>Felony type total:</t>
  </si>
  <si>
    <t xml:space="preserve">    Rape</t>
  </si>
  <si>
    <t xml:space="preserve">    Robbery</t>
  </si>
  <si>
    <t xml:space="preserve">    Burglary</t>
  </si>
  <si>
    <t xml:space="preserve">    Larceny-theft</t>
  </si>
  <si>
    <t xml:space="preserve">    Motor vehicle theft</t>
  </si>
  <si>
    <t xml:space="preserve">    Arson</t>
  </si>
  <si>
    <t xml:space="preserve">    Prostitution and</t>
  </si>
  <si>
    <t xml:space="preserve">      commercialized vice</t>
  </si>
  <si>
    <t xml:space="preserve">    Other sex offenses</t>
  </si>
  <si>
    <t xml:space="preserve">    Narcotic drug laws</t>
  </si>
  <si>
    <t xml:space="preserve">    Gambling</t>
  </si>
  <si>
    <t xml:space="preserve">    Other - not specified</t>
  </si>
  <si>
    <t>Other than felony type total:</t>
  </si>
  <si>
    <t xml:space="preserve">    Romantic triangle</t>
  </si>
  <si>
    <t xml:space="preserve">    Child killed by babysitter</t>
  </si>
  <si>
    <t xml:space="preserve">    Brawl due to influence</t>
  </si>
  <si>
    <t xml:space="preserve">      of alcohol</t>
  </si>
  <si>
    <t xml:space="preserve">      of narcotics</t>
  </si>
  <si>
    <t xml:space="preserve">    Argument over money or</t>
  </si>
  <si>
    <t xml:space="preserve">      property</t>
  </si>
  <si>
    <t xml:space="preserve">    Other arguments</t>
  </si>
  <si>
    <t xml:space="preserve">    Gangland killings</t>
  </si>
  <si>
    <t xml:space="preserve">    Juvenile gang killings</t>
  </si>
  <si>
    <t xml:space="preserve">    Institutional killings</t>
  </si>
  <si>
    <t xml:space="preserve">    Sniper attack</t>
  </si>
  <si>
    <t xml:space="preserve">            Circumstances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</si>
</sst>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\ \ \ "/>
    <numFmt numFmtId="167" formatCode="#,##0\ \ \ \ \ \ "/>
    <numFmt numFmtId="168" formatCode="#,##0\ \ "/>
  </numFmts>
  <fonts count="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167" fontId="2" fillId="0" borderId="0" xfId="15" applyNumberFormat="1" applyFont="1" applyAlignment="1" quotePrefix="1">
      <alignment horizontal="right"/>
    </xf>
    <xf numFmtId="168" fontId="2" fillId="0" borderId="0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15" applyNumberFormat="1" applyFont="1" applyAlignment="1">
      <alignment horizontal="right"/>
    </xf>
    <xf numFmtId="168" fontId="2" fillId="0" borderId="1" xfId="15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15" applyNumberFormat="1" applyFont="1" applyAlignment="1" quotePrefix="1">
      <alignment horizontal="right"/>
    </xf>
    <xf numFmtId="168" fontId="2" fillId="0" borderId="1" xfId="15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168" fontId="2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wrapText="1"/>
    </xf>
    <xf numFmtId="168" fontId="6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0" customWidth="1"/>
    <col min="2" max="3" width="7.28125" style="17" customWidth="1"/>
    <col min="4" max="4" width="7.28125" style="24" customWidth="1"/>
    <col min="5" max="6" width="7.28125" style="4" customWidth="1"/>
    <col min="7" max="7" width="7.28125" style="4" bestFit="1" customWidth="1"/>
    <col min="8" max="8" width="6.8515625" style="4" customWidth="1"/>
    <col min="9" max="9" width="8.140625" style="4" customWidth="1"/>
    <col min="10" max="10" width="8.28125" style="4" customWidth="1"/>
    <col min="11" max="11" width="6.00390625" style="4" customWidth="1"/>
    <col min="12" max="12" width="7.140625" style="4" customWidth="1"/>
    <col min="13" max="13" width="5.8515625" style="4" customWidth="1"/>
    <col min="14" max="14" width="6.00390625" style="4" customWidth="1"/>
    <col min="15" max="15" width="8.00390625" style="4" customWidth="1"/>
    <col min="16" max="16" width="6.57421875" style="4" customWidth="1"/>
    <col min="17" max="17" width="7.7109375" style="4" customWidth="1"/>
    <col min="18" max="18" width="9.140625" style="4" customWidth="1"/>
    <col min="19" max="19" width="5.140625" style="4" customWidth="1"/>
  </cols>
  <sheetData>
    <row r="1" spans="1:19" ht="18.75" customHeight="1">
      <c r="A1" s="27" t="s">
        <v>4</v>
      </c>
      <c r="B1" s="16"/>
      <c r="C1" s="16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8.75">
      <c r="A2" s="3" t="s">
        <v>2</v>
      </c>
    </row>
    <row r="3" spans="1:19" ht="18.75" customHeight="1">
      <c r="A3" s="28" t="s">
        <v>6</v>
      </c>
      <c r="B3" s="16" t="s">
        <v>1</v>
      </c>
      <c r="C3" s="16" t="s">
        <v>1</v>
      </c>
      <c r="D3" s="23"/>
      <c r="E3" s="2"/>
      <c r="F3" s="2" t="s">
        <v>1</v>
      </c>
      <c r="G3" s="2" t="s">
        <v>1</v>
      </c>
      <c r="H3" s="2" t="s">
        <v>1</v>
      </c>
      <c r="I3" s="2"/>
      <c r="J3" s="2"/>
      <c r="K3" s="2" t="s">
        <v>1</v>
      </c>
      <c r="L3" s="2" t="s">
        <v>1</v>
      </c>
      <c r="M3" s="2"/>
      <c r="N3" s="2"/>
      <c r="O3" s="2"/>
      <c r="P3" s="2"/>
      <c r="Q3" s="2"/>
      <c r="R3" s="2"/>
      <c r="S3" s="2"/>
    </row>
    <row r="4" spans="1:19" ht="6" customHeight="1">
      <c r="A4" s="6"/>
      <c r="B4" s="15"/>
      <c r="C4" s="15"/>
      <c r="D4" s="22"/>
      <c r="E4" s="1"/>
      <c r="F4" s="1"/>
      <c r="G4" s="1"/>
      <c r="H4" s="1"/>
      <c r="I4" s="1"/>
      <c r="J4" s="1"/>
      <c r="K4" s="1"/>
      <c r="L4" s="7"/>
      <c r="M4" s="1"/>
      <c r="N4" s="1"/>
      <c r="O4" s="1"/>
      <c r="P4" s="1"/>
      <c r="Q4" s="1"/>
      <c r="R4" s="1"/>
      <c r="S4" s="1"/>
    </row>
    <row r="5" spans="1:19" ht="12.75" customHeight="1">
      <c r="A5" s="29" t="s">
        <v>53</v>
      </c>
      <c r="B5" s="35" t="s">
        <v>9</v>
      </c>
      <c r="C5" s="35" t="s">
        <v>10</v>
      </c>
      <c r="D5" s="35" t="s">
        <v>25</v>
      </c>
      <c r="E5" s="33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31" t="s">
        <v>16</v>
      </c>
      <c r="K5" s="33" t="s">
        <v>17</v>
      </c>
      <c r="L5" s="31" t="s">
        <v>18</v>
      </c>
      <c r="M5" s="31" t="s">
        <v>19</v>
      </c>
      <c r="N5" s="33" t="s">
        <v>20</v>
      </c>
      <c r="O5" s="33" t="s">
        <v>21</v>
      </c>
      <c r="P5" s="31" t="s">
        <v>22</v>
      </c>
      <c r="Q5" s="31" t="s">
        <v>23</v>
      </c>
      <c r="R5" s="31" t="s">
        <v>24</v>
      </c>
      <c r="S5" s="33" t="s">
        <v>3</v>
      </c>
    </row>
    <row r="6" spans="1:19" ht="12.75" customHeight="1">
      <c r="A6" s="30"/>
      <c r="B6" s="36"/>
      <c r="C6" s="36"/>
      <c r="D6" s="35"/>
      <c r="E6" s="34"/>
      <c r="F6" s="32"/>
      <c r="G6" s="32"/>
      <c r="H6" s="32"/>
      <c r="I6" s="32"/>
      <c r="J6" s="31"/>
      <c r="K6" s="34"/>
      <c r="L6" s="32"/>
      <c r="M6" s="32"/>
      <c r="N6" s="34"/>
      <c r="O6" s="34"/>
      <c r="P6" s="32"/>
      <c r="Q6" s="32"/>
      <c r="R6" s="32"/>
      <c r="S6" s="34"/>
    </row>
    <row r="7" spans="1:19" ht="12.75" customHeight="1">
      <c r="A7" s="30"/>
      <c r="B7" s="36"/>
      <c r="C7" s="36"/>
      <c r="D7" s="35"/>
      <c r="E7" s="34"/>
      <c r="F7" s="32"/>
      <c r="G7" s="32"/>
      <c r="H7" s="32"/>
      <c r="I7" s="32"/>
      <c r="J7" s="31"/>
      <c r="K7" s="34"/>
      <c r="L7" s="32"/>
      <c r="M7" s="32"/>
      <c r="N7" s="34"/>
      <c r="O7" s="34"/>
      <c r="P7" s="32"/>
      <c r="Q7" s="32"/>
      <c r="R7" s="32"/>
      <c r="S7" s="34"/>
    </row>
    <row r="8" spans="1:19" ht="12.75">
      <c r="A8" s="30"/>
      <c r="B8" s="36"/>
      <c r="C8" s="36"/>
      <c r="D8" s="35"/>
      <c r="E8" s="34"/>
      <c r="F8" s="32"/>
      <c r="G8" s="32"/>
      <c r="H8" s="32"/>
      <c r="I8" s="32"/>
      <c r="J8" s="31"/>
      <c r="K8" s="34"/>
      <c r="L8" s="32"/>
      <c r="M8" s="32"/>
      <c r="N8" s="34"/>
      <c r="O8" s="34"/>
      <c r="P8" s="32"/>
      <c r="Q8" s="32"/>
      <c r="R8" s="32"/>
      <c r="S8" s="34"/>
    </row>
    <row r="9" spans="1:19" ht="12.75">
      <c r="A9" s="30"/>
      <c r="B9" s="36"/>
      <c r="C9" s="36"/>
      <c r="D9" s="35"/>
      <c r="E9" s="34"/>
      <c r="F9" s="32"/>
      <c r="G9" s="32"/>
      <c r="H9" s="32"/>
      <c r="I9" s="32"/>
      <c r="J9" s="31"/>
      <c r="K9" s="34"/>
      <c r="L9" s="32"/>
      <c r="M9" s="32"/>
      <c r="N9" s="34"/>
      <c r="O9" s="34"/>
      <c r="P9" s="32"/>
      <c r="Q9" s="32"/>
      <c r="R9" s="32"/>
      <c r="S9" s="34"/>
    </row>
    <row r="10" spans="1:19" ht="6" customHeight="1">
      <c r="A10" s="5"/>
      <c r="B10" s="16"/>
      <c r="C10" s="20"/>
      <c r="D10" s="23"/>
      <c r="E10" s="2"/>
      <c r="F10" s="2"/>
      <c r="G10" s="2"/>
      <c r="H10" s="2"/>
      <c r="I10" s="2"/>
      <c r="J10" s="2"/>
      <c r="K10" s="9"/>
      <c r="L10" s="9"/>
      <c r="M10" s="2"/>
      <c r="N10" s="2"/>
      <c r="O10" s="2"/>
      <c r="P10" s="2"/>
      <c r="Q10" s="2"/>
      <c r="R10" s="2"/>
      <c r="S10" s="2"/>
    </row>
    <row r="11" spans="1:19" ht="12" customHeight="1">
      <c r="A11" s="6"/>
      <c r="B11" s="15"/>
      <c r="C11" s="21"/>
      <c r="D11" s="22"/>
      <c r="E11" s="1"/>
      <c r="F11" s="1"/>
      <c r="G11" s="1"/>
      <c r="H11" s="1"/>
      <c r="I11" s="1"/>
      <c r="J11" s="1"/>
      <c r="K11" s="8"/>
      <c r="L11" s="8"/>
      <c r="M11" s="1"/>
      <c r="N11" s="1"/>
      <c r="O11" s="1"/>
      <c r="P11" s="1"/>
      <c r="Q11" s="1"/>
      <c r="R11" s="1"/>
      <c r="S11" s="1"/>
    </row>
    <row r="12" spans="1:19" ht="15.75">
      <c r="A12" s="10" t="s">
        <v>7</v>
      </c>
      <c r="B12" s="18">
        <f>SUM(D12:S12)</f>
        <v>12658</v>
      </c>
      <c r="C12" s="18">
        <f>SUM(D12:G12)</f>
        <v>8259</v>
      </c>
      <c r="D12" s="18">
        <f>SUM(D14+D29+D31+D48)</f>
        <v>6498</v>
      </c>
      <c r="E12" s="12">
        <f aca="true" t="shared" si="0" ref="E12:S12">SUM(E14+E29+E31+E48)</f>
        <v>387</v>
      </c>
      <c r="F12" s="12">
        <f t="shared" si="0"/>
        <v>503</v>
      </c>
      <c r="G12" s="12">
        <f t="shared" si="0"/>
        <v>871</v>
      </c>
      <c r="H12" s="12">
        <f t="shared" si="0"/>
        <v>1667</v>
      </c>
      <c r="I12" s="12">
        <f t="shared" si="0"/>
        <v>736</v>
      </c>
      <c r="J12" s="12">
        <f>SUM(J14+J31+J48)</f>
        <v>851</v>
      </c>
      <c r="K12" s="12">
        <f>SUM(K14+K31+K48)</f>
        <v>11</v>
      </c>
      <c r="L12" s="12">
        <f>SUM(L31+L48)</f>
        <v>4</v>
      </c>
      <c r="M12" s="14" t="s">
        <v>26</v>
      </c>
      <c r="N12" s="12">
        <f>SUM(N14+N31+N48)</f>
        <v>125</v>
      </c>
      <c r="O12" s="12">
        <f>SUM(O14+O31+O48)</f>
        <v>23</v>
      </c>
      <c r="P12" s="12">
        <f>SUM(P14+P31+P48)</f>
        <v>26</v>
      </c>
      <c r="Q12" s="12">
        <f t="shared" si="0"/>
        <v>190</v>
      </c>
      <c r="R12" s="12">
        <f t="shared" si="0"/>
        <v>103</v>
      </c>
      <c r="S12" s="12">
        <f t="shared" si="0"/>
        <v>663</v>
      </c>
    </row>
    <row r="13" spans="1:19" ht="12" customHeight="1">
      <c r="A13" s="10" t="s">
        <v>1</v>
      </c>
      <c r="B13" s="18" t="s">
        <v>1</v>
      </c>
      <c r="C13" s="18" t="s">
        <v>1</v>
      </c>
      <c r="D13" s="18"/>
      <c r="E13" s="12"/>
      <c r="F13" s="12"/>
      <c r="G13" s="12"/>
      <c r="H13" s="12" t="s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0" t="s">
        <v>27</v>
      </c>
      <c r="B14" s="18">
        <f aca="true" t="shared" si="1" ref="B14:B48">SUM(D14:S14)</f>
        <v>2137</v>
      </c>
      <c r="C14" s="18">
        <f>SUM(D14:G14)</f>
        <v>1453</v>
      </c>
      <c r="D14" s="18">
        <f>SUM(D16:D27)</f>
        <v>1216</v>
      </c>
      <c r="E14" s="12">
        <f aca="true" t="shared" si="2" ref="E14:S14">SUM(E16:E27)</f>
        <v>59</v>
      </c>
      <c r="F14" s="12">
        <f t="shared" si="2"/>
        <v>60</v>
      </c>
      <c r="G14" s="12">
        <f t="shared" si="2"/>
        <v>118</v>
      </c>
      <c r="H14" s="12">
        <f t="shared" si="2"/>
        <v>197</v>
      </c>
      <c r="I14" s="12">
        <f t="shared" si="2"/>
        <v>142</v>
      </c>
      <c r="J14" s="12">
        <f t="shared" si="2"/>
        <v>135</v>
      </c>
      <c r="K14" s="12">
        <f t="shared" si="2"/>
        <v>2</v>
      </c>
      <c r="L14" s="14" t="s">
        <v>26</v>
      </c>
      <c r="M14" s="14" t="s">
        <v>26</v>
      </c>
      <c r="N14" s="12">
        <f t="shared" si="2"/>
        <v>63</v>
      </c>
      <c r="O14" s="12">
        <f t="shared" si="2"/>
        <v>4</v>
      </c>
      <c r="P14" s="12">
        <f t="shared" si="2"/>
        <v>4</v>
      </c>
      <c r="Q14" s="12">
        <f t="shared" si="2"/>
        <v>37</v>
      </c>
      <c r="R14" s="12">
        <f t="shared" si="2"/>
        <v>22</v>
      </c>
      <c r="S14" s="12">
        <f t="shared" si="2"/>
        <v>78</v>
      </c>
    </row>
    <row r="15" spans="2:19" ht="12" customHeight="1">
      <c r="B15" s="18"/>
      <c r="C15" s="18"/>
      <c r="D15" s="18"/>
      <c r="E15" s="12"/>
      <c r="F15" s="12"/>
      <c r="G15" s="12"/>
      <c r="H15" s="12"/>
      <c r="I15" s="12"/>
      <c r="J15" s="12"/>
      <c r="K15" s="12"/>
      <c r="L15" s="12"/>
      <c r="M15" s="14"/>
      <c r="N15" s="12"/>
      <c r="O15" s="12"/>
      <c r="P15" s="12"/>
      <c r="Q15" s="12"/>
      <c r="R15" s="12"/>
      <c r="S15" s="12"/>
    </row>
    <row r="16" spans="1:19" ht="12.75" customHeight="1">
      <c r="A16" s="10" t="s">
        <v>28</v>
      </c>
      <c r="B16" s="18">
        <f t="shared" si="1"/>
        <v>46</v>
      </c>
      <c r="C16" s="18">
        <f aca="true" t="shared" si="3" ref="C16:C21">SUM(D16:G16)</f>
        <v>2</v>
      </c>
      <c r="D16" s="18">
        <v>2</v>
      </c>
      <c r="E16" s="14" t="s">
        <v>26</v>
      </c>
      <c r="F16" s="14" t="s">
        <v>26</v>
      </c>
      <c r="G16" s="14" t="s">
        <v>26</v>
      </c>
      <c r="H16" s="12">
        <v>9</v>
      </c>
      <c r="I16" s="12">
        <v>7</v>
      </c>
      <c r="J16" s="12">
        <v>11</v>
      </c>
      <c r="K16" s="14" t="s">
        <v>26</v>
      </c>
      <c r="L16" s="14" t="s">
        <v>26</v>
      </c>
      <c r="M16" s="14" t="s">
        <v>26</v>
      </c>
      <c r="N16" s="12">
        <v>1</v>
      </c>
      <c r="O16" s="14" t="s">
        <v>26</v>
      </c>
      <c r="P16" s="14" t="s">
        <v>26</v>
      </c>
      <c r="Q16" s="12">
        <v>12</v>
      </c>
      <c r="R16" s="12">
        <v>1</v>
      </c>
      <c r="S16" s="12">
        <v>3</v>
      </c>
    </row>
    <row r="17" spans="1:19" ht="12.75" customHeight="1">
      <c r="A17" s="10" t="s">
        <v>29</v>
      </c>
      <c r="B17" s="18">
        <f t="shared" si="1"/>
        <v>1010</v>
      </c>
      <c r="C17" s="18">
        <f t="shared" si="3"/>
        <v>738</v>
      </c>
      <c r="D17" s="18">
        <v>627</v>
      </c>
      <c r="E17" s="12">
        <v>24</v>
      </c>
      <c r="F17" s="12">
        <v>18</v>
      </c>
      <c r="G17" s="12">
        <v>69</v>
      </c>
      <c r="H17" s="12">
        <v>105</v>
      </c>
      <c r="I17" s="12">
        <v>80</v>
      </c>
      <c r="J17" s="12">
        <v>49</v>
      </c>
      <c r="K17" s="14" t="s">
        <v>26</v>
      </c>
      <c r="L17" s="14" t="s">
        <v>26</v>
      </c>
      <c r="M17" s="14" t="s">
        <v>26</v>
      </c>
      <c r="N17" s="14" t="s">
        <v>26</v>
      </c>
      <c r="O17" s="12">
        <v>1</v>
      </c>
      <c r="P17" s="14" t="s">
        <v>26</v>
      </c>
      <c r="Q17" s="12">
        <v>11</v>
      </c>
      <c r="R17" s="12">
        <v>6</v>
      </c>
      <c r="S17" s="12">
        <v>20</v>
      </c>
    </row>
    <row r="18" spans="1:19" ht="12.75" customHeight="1">
      <c r="A18" s="10" t="s">
        <v>30</v>
      </c>
      <c r="B18" s="18">
        <f t="shared" si="1"/>
        <v>79</v>
      </c>
      <c r="C18" s="18">
        <f t="shared" si="3"/>
        <v>35</v>
      </c>
      <c r="D18" s="18">
        <v>23</v>
      </c>
      <c r="E18" s="12">
        <v>7</v>
      </c>
      <c r="F18" s="12">
        <v>2</v>
      </c>
      <c r="G18" s="12">
        <v>3</v>
      </c>
      <c r="H18" s="12">
        <v>17</v>
      </c>
      <c r="I18" s="12">
        <v>9</v>
      </c>
      <c r="J18" s="12">
        <v>9</v>
      </c>
      <c r="K18" s="14" t="s">
        <v>26</v>
      </c>
      <c r="L18" s="14" t="s">
        <v>26</v>
      </c>
      <c r="M18" s="14" t="s">
        <v>26</v>
      </c>
      <c r="N18" s="14" t="s">
        <v>26</v>
      </c>
      <c r="O18" s="14" t="s">
        <v>26</v>
      </c>
      <c r="P18" s="14" t="s">
        <v>26</v>
      </c>
      <c r="Q18" s="12">
        <v>2</v>
      </c>
      <c r="R18" s="14" t="s">
        <v>26</v>
      </c>
      <c r="S18" s="12">
        <v>7</v>
      </c>
    </row>
    <row r="19" spans="1:19" ht="12.75" customHeight="1">
      <c r="A19" s="10" t="s">
        <v>31</v>
      </c>
      <c r="B19" s="18">
        <f t="shared" si="1"/>
        <v>14</v>
      </c>
      <c r="C19" s="18">
        <f t="shared" si="3"/>
        <v>6</v>
      </c>
      <c r="D19" s="18">
        <v>4</v>
      </c>
      <c r="E19" s="14" t="s">
        <v>26</v>
      </c>
      <c r="F19" s="14" t="s">
        <v>26</v>
      </c>
      <c r="G19" s="12">
        <v>2</v>
      </c>
      <c r="H19" s="12">
        <v>5</v>
      </c>
      <c r="I19" s="12">
        <v>1</v>
      </c>
      <c r="J19" s="12">
        <v>2</v>
      </c>
      <c r="K19" s="14" t="s">
        <v>26</v>
      </c>
      <c r="L19" s="14" t="s">
        <v>26</v>
      </c>
      <c r="M19" s="14" t="s">
        <v>26</v>
      </c>
      <c r="N19" s="14" t="s">
        <v>26</v>
      </c>
      <c r="O19" s="14" t="s">
        <v>26</v>
      </c>
      <c r="P19" s="14" t="s">
        <v>26</v>
      </c>
      <c r="Q19" s="14" t="s">
        <v>26</v>
      </c>
      <c r="R19" s="14" t="s">
        <v>26</v>
      </c>
      <c r="S19" s="14" t="s">
        <v>26</v>
      </c>
    </row>
    <row r="20" spans="1:19" ht="12.75" customHeight="1">
      <c r="A20" s="10" t="s">
        <v>32</v>
      </c>
      <c r="B20" s="18">
        <f t="shared" si="1"/>
        <v>13</v>
      </c>
      <c r="C20" s="18">
        <f t="shared" si="3"/>
        <v>10</v>
      </c>
      <c r="D20" s="18">
        <v>5</v>
      </c>
      <c r="E20" s="12">
        <v>2</v>
      </c>
      <c r="F20" s="12">
        <v>2</v>
      </c>
      <c r="G20" s="12">
        <v>1</v>
      </c>
      <c r="H20" s="12">
        <v>2</v>
      </c>
      <c r="I20" s="12">
        <v>1</v>
      </c>
      <c r="J20" s="14" t="s">
        <v>26</v>
      </c>
      <c r="K20" s="14" t="s">
        <v>26</v>
      </c>
      <c r="L20" s="14" t="s">
        <v>26</v>
      </c>
      <c r="M20" s="14" t="s">
        <v>26</v>
      </c>
      <c r="N20" s="14" t="s">
        <v>26</v>
      </c>
      <c r="O20" s="14" t="s">
        <v>26</v>
      </c>
      <c r="P20" s="14" t="s">
        <v>26</v>
      </c>
      <c r="Q20" s="14" t="s">
        <v>26</v>
      </c>
      <c r="R20" s="14" t="s">
        <v>26</v>
      </c>
      <c r="S20" s="14" t="s">
        <v>26</v>
      </c>
    </row>
    <row r="21" spans="1:19" ht="12.75" customHeight="1">
      <c r="A21" s="10" t="s">
        <v>33</v>
      </c>
      <c r="B21" s="18">
        <f t="shared" si="1"/>
        <v>63</v>
      </c>
      <c r="C21" s="18">
        <f t="shared" si="3"/>
        <v>1</v>
      </c>
      <c r="D21" s="25" t="s">
        <v>26</v>
      </c>
      <c r="E21" s="12">
        <v>1</v>
      </c>
      <c r="F21" s="14" t="s">
        <v>26</v>
      </c>
      <c r="G21" s="14" t="s">
        <v>26</v>
      </c>
      <c r="H21" s="14" t="s">
        <v>26</v>
      </c>
      <c r="I21" s="14" t="s">
        <v>26</v>
      </c>
      <c r="J21" s="12">
        <v>1</v>
      </c>
      <c r="K21" s="14" t="s">
        <v>26</v>
      </c>
      <c r="L21" s="14" t="s">
        <v>26</v>
      </c>
      <c r="M21" s="14" t="s">
        <v>26</v>
      </c>
      <c r="N21" s="12">
        <v>56</v>
      </c>
      <c r="O21" s="14" t="s">
        <v>26</v>
      </c>
      <c r="P21" s="14" t="s">
        <v>26</v>
      </c>
      <c r="Q21" s="14" t="s">
        <v>26</v>
      </c>
      <c r="R21" s="12">
        <v>2</v>
      </c>
      <c r="S21" s="12">
        <v>3</v>
      </c>
    </row>
    <row r="22" spans="1:19" ht="12.75" customHeight="1">
      <c r="A22" s="10" t="s">
        <v>34</v>
      </c>
      <c r="B22" s="18"/>
      <c r="C22" s="18"/>
      <c r="D22" s="1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 customHeight="1">
      <c r="A23" s="10" t="s">
        <v>35</v>
      </c>
      <c r="B23" s="18">
        <f t="shared" si="1"/>
        <v>7</v>
      </c>
      <c r="C23" s="18">
        <f>SUM(D23:G23)</f>
        <v>4</v>
      </c>
      <c r="D23" s="25" t="s">
        <v>26</v>
      </c>
      <c r="E23" s="14" t="s">
        <v>26</v>
      </c>
      <c r="F23" s="14" t="s">
        <v>26</v>
      </c>
      <c r="G23" s="12">
        <v>4</v>
      </c>
      <c r="H23" s="14" t="s">
        <v>26</v>
      </c>
      <c r="I23" s="14" t="s">
        <v>26</v>
      </c>
      <c r="J23" s="14" t="s">
        <v>26</v>
      </c>
      <c r="K23" s="14" t="s">
        <v>26</v>
      </c>
      <c r="L23" s="14" t="s">
        <v>26</v>
      </c>
      <c r="M23" s="14" t="s">
        <v>26</v>
      </c>
      <c r="N23" s="14" t="s">
        <v>26</v>
      </c>
      <c r="O23" s="14" t="s">
        <v>26</v>
      </c>
      <c r="P23" s="14" t="s">
        <v>26</v>
      </c>
      <c r="Q23" s="12">
        <v>2</v>
      </c>
      <c r="R23" s="12">
        <v>1</v>
      </c>
      <c r="S23" s="14" t="s">
        <v>26</v>
      </c>
    </row>
    <row r="24" spans="1:19" ht="12.75" customHeight="1">
      <c r="A24" s="10" t="s">
        <v>36</v>
      </c>
      <c r="B24" s="18">
        <f t="shared" si="1"/>
        <v>19</v>
      </c>
      <c r="C24" s="18">
        <f>SUM(D24:G24)</f>
        <v>2</v>
      </c>
      <c r="D24" s="18">
        <v>1</v>
      </c>
      <c r="E24" s="14" t="s">
        <v>26</v>
      </c>
      <c r="F24" s="14" t="s">
        <v>26</v>
      </c>
      <c r="G24" s="12">
        <v>1</v>
      </c>
      <c r="H24" s="12">
        <v>2</v>
      </c>
      <c r="I24" s="12">
        <v>4</v>
      </c>
      <c r="J24" s="12">
        <v>7</v>
      </c>
      <c r="K24" s="14" t="s">
        <v>26</v>
      </c>
      <c r="L24" s="14" t="s">
        <v>26</v>
      </c>
      <c r="M24" s="14" t="s">
        <v>26</v>
      </c>
      <c r="N24" s="12">
        <v>1</v>
      </c>
      <c r="O24" s="14" t="s">
        <v>26</v>
      </c>
      <c r="P24" s="14" t="s">
        <v>26</v>
      </c>
      <c r="Q24" s="14" t="s">
        <v>26</v>
      </c>
      <c r="R24" s="12">
        <v>1</v>
      </c>
      <c r="S24" s="12">
        <v>2</v>
      </c>
    </row>
    <row r="25" spans="1:19" ht="12.75" customHeight="1">
      <c r="A25" s="10" t="s">
        <v>37</v>
      </c>
      <c r="B25" s="18">
        <f t="shared" si="1"/>
        <v>564</v>
      </c>
      <c r="C25" s="18">
        <f>SUM(D25:G25)</f>
        <v>482</v>
      </c>
      <c r="D25" s="18">
        <v>423</v>
      </c>
      <c r="E25" s="12">
        <v>17</v>
      </c>
      <c r="F25" s="12">
        <v>21</v>
      </c>
      <c r="G25" s="12">
        <v>21</v>
      </c>
      <c r="H25" s="12">
        <v>31</v>
      </c>
      <c r="I25" s="12">
        <v>16</v>
      </c>
      <c r="J25" s="12">
        <v>14</v>
      </c>
      <c r="K25" s="14" t="s">
        <v>26</v>
      </c>
      <c r="L25" s="14" t="s">
        <v>26</v>
      </c>
      <c r="M25" s="14" t="s">
        <v>26</v>
      </c>
      <c r="N25" s="12">
        <v>1</v>
      </c>
      <c r="O25" s="12">
        <v>3</v>
      </c>
      <c r="P25" s="14" t="s">
        <v>26</v>
      </c>
      <c r="Q25" s="12">
        <v>4</v>
      </c>
      <c r="R25" s="12">
        <v>2</v>
      </c>
      <c r="S25" s="12">
        <v>11</v>
      </c>
    </row>
    <row r="26" spans="1:19" ht="12.75" customHeight="1">
      <c r="A26" s="10" t="s">
        <v>38</v>
      </c>
      <c r="B26" s="18">
        <f t="shared" si="1"/>
        <v>17</v>
      </c>
      <c r="C26" s="18">
        <f>SUM(D26:G26)</f>
        <v>16</v>
      </c>
      <c r="D26" s="18">
        <v>12</v>
      </c>
      <c r="E26" s="14" t="s">
        <v>26</v>
      </c>
      <c r="F26" s="14" t="s">
        <v>26</v>
      </c>
      <c r="G26" s="12">
        <v>4</v>
      </c>
      <c r="H26" s="14" t="s">
        <v>26</v>
      </c>
      <c r="I26" s="14" t="s">
        <v>26</v>
      </c>
      <c r="J26" s="12">
        <v>1</v>
      </c>
      <c r="K26" s="14" t="s">
        <v>26</v>
      </c>
      <c r="L26" s="14" t="s">
        <v>26</v>
      </c>
      <c r="M26" s="14" t="s">
        <v>26</v>
      </c>
      <c r="N26" s="14" t="s">
        <v>26</v>
      </c>
      <c r="O26" s="14" t="s">
        <v>26</v>
      </c>
      <c r="P26" s="14" t="s">
        <v>26</v>
      </c>
      <c r="Q26" s="14" t="s">
        <v>26</v>
      </c>
      <c r="R26" s="14" t="s">
        <v>26</v>
      </c>
      <c r="S26" s="14" t="s">
        <v>26</v>
      </c>
    </row>
    <row r="27" spans="1:19" ht="12.75" customHeight="1">
      <c r="A27" s="10" t="s">
        <v>39</v>
      </c>
      <c r="B27" s="18">
        <f t="shared" si="1"/>
        <v>305</v>
      </c>
      <c r="C27" s="18">
        <f>SUM(D27:G27)</f>
        <v>157</v>
      </c>
      <c r="D27" s="18">
        <v>119</v>
      </c>
      <c r="E27" s="12">
        <v>8</v>
      </c>
      <c r="F27" s="12">
        <v>17</v>
      </c>
      <c r="G27" s="12">
        <v>13</v>
      </c>
      <c r="H27" s="12">
        <v>26</v>
      </c>
      <c r="I27" s="12">
        <v>24</v>
      </c>
      <c r="J27" s="12">
        <v>41</v>
      </c>
      <c r="K27" s="12">
        <v>2</v>
      </c>
      <c r="L27" s="14" t="s">
        <v>26</v>
      </c>
      <c r="M27" s="14" t="s">
        <v>26</v>
      </c>
      <c r="N27" s="12">
        <v>4</v>
      </c>
      <c r="O27" s="14" t="s">
        <v>26</v>
      </c>
      <c r="P27" s="12">
        <v>4</v>
      </c>
      <c r="Q27" s="12">
        <v>6</v>
      </c>
      <c r="R27" s="12">
        <v>9</v>
      </c>
      <c r="S27" s="12">
        <v>32</v>
      </c>
    </row>
    <row r="28" spans="2:19" ht="12" customHeight="1">
      <c r="B28" s="18"/>
      <c r="C28" s="18"/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 customHeight="1">
      <c r="A29" s="10" t="s">
        <v>5</v>
      </c>
      <c r="B29" s="18">
        <f t="shared" si="1"/>
        <v>64</v>
      </c>
      <c r="C29" s="18">
        <f>SUM(D29:G29)</f>
        <v>55</v>
      </c>
      <c r="D29" s="18">
        <v>48</v>
      </c>
      <c r="E29" s="12">
        <v>1</v>
      </c>
      <c r="F29" s="12">
        <v>1</v>
      </c>
      <c r="G29" s="12">
        <v>5</v>
      </c>
      <c r="H29" s="12">
        <v>3</v>
      </c>
      <c r="I29" s="12">
        <v>1</v>
      </c>
      <c r="J29" s="14" t="s">
        <v>26</v>
      </c>
      <c r="K29" s="14" t="s">
        <v>26</v>
      </c>
      <c r="L29" s="14" t="s">
        <v>26</v>
      </c>
      <c r="M29" s="14" t="s">
        <v>26</v>
      </c>
      <c r="N29" s="14" t="s">
        <v>26</v>
      </c>
      <c r="O29" s="14" t="s">
        <v>26</v>
      </c>
      <c r="P29" s="14" t="s">
        <v>26</v>
      </c>
      <c r="Q29" s="12">
        <v>1</v>
      </c>
      <c r="R29" s="12">
        <v>2</v>
      </c>
      <c r="S29" s="12">
        <v>2</v>
      </c>
    </row>
    <row r="30" spans="2:19" ht="12" customHeight="1">
      <c r="B30" s="18"/>
      <c r="C30" s="18"/>
      <c r="D30" s="18"/>
      <c r="E30" s="12"/>
      <c r="F30" s="12" t="s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0" t="s">
        <v>40</v>
      </c>
      <c r="B31" s="18">
        <f t="shared" si="1"/>
        <v>6678</v>
      </c>
      <c r="C31" s="18">
        <f>SUM(D31:G31)</f>
        <v>4220</v>
      </c>
      <c r="D31" s="18">
        <f>SUM(D33:D46)</f>
        <v>3321</v>
      </c>
      <c r="E31" s="12">
        <f aca="true" t="shared" si="4" ref="E31:S31">SUM(E33:E46)</f>
        <v>252</v>
      </c>
      <c r="F31" s="12">
        <f t="shared" si="4"/>
        <v>331</v>
      </c>
      <c r="G31" s="12">
        <f t="shared" si="4"/>
        <v>316</v>
      </c>
      <c r="H31" s="12">
        <f t="shared" si="4"/>
        <v>1067</v>
      </c>
      <c r="I31" s="12">
        <f t="shared" si="4"/>
        <v>359</v>
      </c>
      <c r="J31" s="12">
        <f t="shared" si="4"/>
        <v>554</v>
      </c>
      <c r="K31" s="12">
        <f t="shared" si="4"/>
        <v>8</v>
      </c>
      <c r="L31" s="12">
        <f t="shared" si="4"/>
        <v>3</v>
      </c>
      <c r="M31" s="14" t="s">
        <v>26</v>
      </c>
      <c r="N31" s="12">
        <f t="shared" si="4"/>
        <v>42</v>
      </c>
      <c r="O31" s="12">
        <f t="shared" si="4"/>
        <v>15</v>
      </c>
      <c r="P31" s="12">
        <f t="shared" si="4"/>
        <v>18</v>
      </c>
      <c r="Q31" s="12">
        <f t="shared" si="4"/>
        <v>78</v>
      </c>
      <c r="R31" s="12">
        <f t="shared" si="4"/>
        <v>57</v>
      </c>
      <c r="S31" s="12">
        <f t="shared" si="4"/>
        <v>257</v>
      </c>
    </row>
    <row r="32" spans="2:19" ht="12" customHeight="1">
      <c r="B32" s="18"/>
      <c r="C32" s="18"/>
      <c r="D32" s="1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 customHeight="1">
      <c r="A33" s="10" t="s">
        <v>41</v>
      </c>
      <c r="B33" s="18">
        <f t="shared" si="1"/>
        <v>133</v>
      </c>
      <c r="C33" s="18">
        <f>SUM(D33:G33)</f>
        <v>100</v>
      </c>
      <c r="D33" s="18">
        <v>77</v>
      </c>
      <c r="E33" s="12">
        <v>6</v>
      </c>
      <c r="F33" s="12">
        <v>12</v>
      </c>
      <c r="G33" s="12">
        <v>5</v>
      </c>
      <c r="H33" s="12">
        <v>15</v>
      </c>
      <c r="I33" s="12">
        <v>9</v>
      </c>
      <c r="J33" s="12">
        <v>4</v>
      </c>
      <c r="K33" s="12">
        <v>1</v>
      </c>
      <c r="L33" s="14" t="s">
        <v>26</v>
      </c>
      <c r="M33" s="14" t="s">
        <v>26</v>
      </c>
      <c r="N33" s="12">
        <v>1</v>
      </c>
      <c r="O33" s="14" t="s">
        <v>26</v>
      </c>
      <c r="P33" s="12">
        <v>1</v>
      </c>
      <c r="Q33" s="12">
        <v>1</v>
      </c>
      <c r="R33" s="14" t="s">
        <v>26</v>
      </c>
      <c r="S33" s="12">
        <v>1</v>
      </c>
    </row>
    <row r="34" spans="1:19" ht="12.75" customHeight="1">
      <c r="A34" s="10" t="s">
        <v>42</v>
      </c>
      <c r="B34" s="18">
        <f t="shared" si="1"/>
        <v>32</v>
      </c>
      <c r="C34" s="25" t="s">
        <v>26</v>
      </c>
      <c r="D34" s="25" t="s">
        <v>26</v>
      </c>
      <c r="E34" s="14" t="s">
        <v>26</v>
      </c>
      <c r="F34" s="14" t="s">
        <v>26</v>
      </c>
      <c r="G34" s="14" t="s">
        <v>26</v>
      </c>
      <c r="H34" s="12">
        <v>1</v>
      </c>
      <c r="I34" s="12">
        <v>4</v>
      </c>
      <c r="J34" s="12">
        <v>22</v>
      </c>
      <c r="K34" s="14" t="s">
        <v>26</v>
      </c>
      <c r="L34" s="14" t="s">
        <v>26</v>
      </c>
      <c r="M34" s="14" t="s">
        <v>26</v>
      </c>
      <c r="N34" s="14" t="s">
        <v>26</v>
      </c>
      <c r="O34" s="14" t="s">
        <v>26</v>
      </c>
      <c r="P34" s="14" t="s">
        <v>26</v>
      </c>
      <c r="Q34" s="14" t="s">
        <v>26</v>
      </c>
      <c r="R34" s="12">
        <v>1</v>
      </c>
      <c r="S34" s="12">
        <v>4</v>
      </c>
    </row>
    <row r="35" spans="1:19" ht="12.75" customHeight="1">
      <c r="A35" s="10" t="s">
        <v>43</v>
      </c>
      <c r="B35" s="18"/>
      <c r="C35" s="18"/>
      <c r="D35" s="1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 customHeight="1">
      <c r="A36" s="10" t="s">
        <v>44</v>
      </c>
      <c r="B36" s="18">
        <f t="shared" si="1"/>
        <v>187</v>
      </c>
      <c r="C36" s="18">
        <f>SUM(D36:G36)</f>
        <v>89</v>
      </c>
      <c r="D36" s="18">
        <v>67</v>
      </c>
      <c r="E36" s="12">
        <v>5</v>
      </c>
      <c r="F36" s="12">
        <v>12</v>
      </c>
      <c r="G36" s="12">
        <v>5</v>
      </c>
      <c r="H36" s="12">
        <v>44</v>
      </c>
      <c r="I36" s="12">
        <v>13</v>
      </c>
      <c r="J36" s="12">
        <v>27</v>
      </c>
      <c r="K36" s="14" t="s">
        <v>26</v>
      </c>
      <c r="L36" s="14" t="s">
        <v>26</v>
      </c>
      <c r="M36" s="14" t="s">
        <v>26</v>
      </c>
      <c r="N36" s="12">
        <v>2</v>
      </c>
      <c r="O36" s="14" t="s">
        <v>26</v>
      </c>
      <c r="P36" s="14" t="s">
        <v>26</v>
      </c>
      <c r="Q36" s="12">
        <v>1</v>
      </c>
      <c r="R36" s="14" t="s">
        <v>26</v>
      </c>
      <c r="S36" s="12">
        <v>11</v>
      </c>
    </row>
    <row r="37" spans="1:19" ht="12.75" customHeight="1">
      <c r="A37" s="10" t="s">
        <v>43</v>
      </c>
      <c r="B37" s="18"/>
      <c r="C37" s="18"/>
      <c r="D37" s="1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 customHeight="1">
      <c r="A38" s="10" t="s">
        <v>45</v>
      </c>
      <c r="B38" s="18">
        <f t="shared" si="1"/>
        <v>111</v>
      </c>
      <c r="C38" s="18">
        <f>SUM(D38:G38)</f>
        <v>84</v>
      </c>
      <c r="D38" s="18">
        <v>73</v>
      </c>
      <c r="E38" s="12">
        <v>1</v>
      </c>
      <c r="F38" s="12">
        <v>7</v>
      </c>
      <c r="G38" s="12">
        <v>3</v>
      </c>
      <c r="H38" s="12">
        <v>12</v>
      </c>
      <c r="I38" s="12">
        <v>3</v>
      </c>
      <c r="J38" s="12">
        <v>4</v>
      </c>
      <c r="K38" s="12">
        <v>2</v>
      </c>
      <c r="L38" s="14" t="s">
        <v>26</v>
      </c>
      <c r="M38" s="14" t="s">
        <v>26</v>
      </c>
      <c r="N38" s="12">
        <v>1</v>
      </c>
      <c r="O38" s="12">
        <v>1</v>
      </c>
      <c r="P38" s="14" t="s">
        <v>26</v>
      </c>
      <c r="Q38" s="14" t="s">
        <v>26</v>
      </c>
      <c r="R38" s="12">
        <v>2</v>
      </c>
      <c r="S38" s="12">
        <v>2</v>
      </c>
    </row>
    <row r="39" spans="1:19" ht="12.75" customHeight="1">
      <c r="A39" s="10" t="s">
        <v>46</v>
      </c>
      <c r="B39" s="18"/>
      <c r="C39" s="18"/>
      <c r="D39" s="1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 customHeight="1">
      <c r="A40" s="10" t="s">
        <v>47</v>
      </c>
      <c r="B40" s="18">
        <f t="shared" si="1"/>
        <v>211</v>
      </c>
      <c r="C40" s="18">
        <f aca="true" t="shared" si="5" ref="C40:C48">SUM(D40:G40)</f>
        <v>145</v>
      </c>
      <c r="D40" s="18">
        <v>109</v>
      </c>
      <c r="E40" s="12">
        <v>7</v>
      </c>
      <c r="F40" s="12">
        <v>11</v>
      </c>
      <c r="G40" s="12">
        <v>18</v>
      </c>
      <c r="H40" s="12">
        <v>30</v>
      </c>
      <c r="I40" s="12">
        <v>13</v>
      </c>
      <c r="J40" s="12">
        <v>18</v>
      </c>
      <c r="K40" s="14" t="s">
        <v>26</v>
      </c>
      <c r="L40" s="14" t="s">
        <v>26</v>
      </c>
      <c r="M40" s="14" t="s">
        <v>26</v>
      </c>
      <c r="N40" s="12">
        <v>2</v>
      </c>
      <c r="O40" s="14" t="s">
        <v>26</v>
      </c>
      <c r="P40" s="14" t="s">
        <v>26</v>
      </c>
      <c r="Q40" s="12">
        <v>2</v>
      </c>
      <c r="R40" s="12">
        <v>1</v>
      </c>
      <c r="S40" s="14" t="s">
        <v>26</v>
      </c>
    </row>
    <row r="41" spans="1:19" ht="12.75" customHeight="1">
      <c r="A41" s="10" t="s">
        <v>48</v>
      </c>
      <c r="B41" s="18">
        <f t="shared" si="1"/>
        <v>3391</v>
      </c>
      <c r="C41" s="18">
        <f t="shared" si="5"/>
        <v>2071</v>
      </c>
      <c r="D41" s="18">
        <v>1669</v>
      </c>
      <c r="E41" s="12">
        <v>127</v>
      </c>
      <c r="F41" s="12">
        <v>155</v>
      </c>
      <c r="G41" s="12">
        <v>120</v>
      </c>
      <c r="H41" s="12">
        <v>766</v>
      </c>
      <c r="I41" s="12">
        <v>190</v>
      </c>
      <c r="J41" s="12">
        <v>212</v>
      </c>
      <c r="K41" s="14" t="s">
        <v>26</v>
      </c>
      <c r="L41" s="12">
        <v>1</v>
      </c>
      <c r="M41" s="14" t="s">
        <v>26</v>
      </c>
      <c r="N41" s="12">
        <v>14</v>
      </c>
      <c r="O41" s="12">
        <v>2</v>
      </c>
      <c r="P41" s="12">
        <v>2</v>
      </c>
      <c r="Q41" s="12">
        <v>48</v>
      </c>
      <c r="R41" s="12">
        <v>9</v>
      </c>
      <c r="S41" s="12">
        <v>76</v>
      </c>
    </row>
    <row r="42" spans="1:19" ht="12.75" customHeight="1">
      <c r="A42" s="10" t="s">
        <v>49</v>
      </c>
      <c r="B42" s="18">
        <f t="shared" si="1"/>
        <v>116</v>
      </c>
      <c r="C42" s="18">
        <f t="shared" si="5"/>
        <v>102</v>
      </c>
      <c r="D42" s="18">
        <v>87</v>
      </c>
      <c r="E42" s="12">
        <v>2</v>
      </c>
      <c r="F42" s="12">
        <v>2</v>
      </c>
      <c r="G42" s="12">
        <v>11</v>
      </c>
      <c r="H42" s="12">
        <v>7</v>
      </c>
      <c r="I42" s="12">
        <v>2</v>
      </c>
      <c r="J42" s="12">
        <v>1</v>
      </c>
      <c r="K42" s="14" t="s">
        <v>26</v>
      </c>
      <c r="L42" s="14" t="s">
        <v>26</v>
      </c>
      <c r="M42" s="14" t="s">
        <v>26</v>
      </c>
      <c r="N42" s="14" t="s">
        <v>26</v>
      </c>
      <c r="O42" s="14" t="s">
        <v>26</v>
      </c>
      <c r="P42" s="14" t="s">
        <v>26</v>
      </c>
      <c r="Q42" s="14" t="s">
        <v>26</v>
      </c>
      <c r="R42" s="14" t="s">
        <v>26</v>
      </c>
      <c r="S42" s="12">
        <v>4</v>
      </c>
    </row>
    <row r="43" spans="1:19" ht="12.75" customHeight="1">
      <c r="A43" s="10" t="s">
        <v>50</v>
      </c>
      <c r="B43" s="18">
        <f t="shared" si="1"/>
        <v>579</v>
      </c>
      <c r="C43" s="18">
        <f t="shared" si="5"/>
        <v>539</v>
      </c>
      <c r="D43" s="18">
        <v>471</v>
      </c>
      <c r="E43" s="12">
        <v>24</v>
      </c>
      <c r="F43" s="12">
        <v>16</v>
      </c>
      <c r="G43" s="12">
        <v>28</v>
      </c>
      <c r="H43" s="12">
        <v>26</v>
      </c>
      <c r="I43" s="12">
        <v>8</v>
      </c>
      <c r="J43" s="14" t="s">
        <v>26</v>
      </c>
      <c r="K43" s="14" t="s">
        <v>26</v>
      </c>
      <c r="L43" s="14" t="s">
        <v>26</v>
      </c>
      <c r="M43" s="14" t="s">
        <v>26</v>
      </c>
      <c r="N43" s="14" t="s">
        <v>26</v>
      </c>
      <c r="O43" s="14" t="s">
        <v>26</v>
      </c>
      <c r="P43" s="14" t="s">
        <v>26</v>
      </c>
      <c r="Q43" s="14" t="s">
        <v>26</v>
      </c>
      <c r="R43" s="14" t="s">
        <v>26</v>
      </c>
      <c r="S43" s="12">
        <v>6</v>
      </c>
    </row>
    <row r="44" spans="1:19" ht="12.75" customHeight="1">
      <c r="A44" s="10" t="s">
        <v>51</v>
      </c>
      <c r="B44" s="18">
        <f t="shared" si="1"/>
        <v>11</v>
      </c>
      <c r="C44" s="18">
        <f t="shared" si="5"/>
        <v>1</v>
      </c>
      <c r="D44" s="18">
        <v>1</v>
      </c>
      <c r="E44" s="14" t="s">
        <v>26</v>
      </c>
      <c r="F44" s="14" t="s">
        <v>26</v>
      </c>
      <c r="G44" s="14" t="s">
        <v>26</v>
      </c>
      <c r="H44" s="12">
        <v>1</v>
      </c>
      <c r="I44" s="12">
        <v>1</v>
      </c>
      <c r="J44" s="12">
        <v>6</v>
      </c>
      <c r="K44" s="14" t="s">
        <v>26</v>
      </c>
      <c r="L44" s="14" t="s">
        <v>26</v>
      </c>
      <c r="M44" s="14" t="s">
        <v>26</v>
      </c>
      <c r="N44" s="14" t="s">
        <v>26</v>
      </c>
      <c r="O44" s="12">
        <v>1</v>
      </c>
      <c r="P44" s="14" t="s">
        <v>26</v>
      </c>
      <c r="Q44" s="14" t="s">
        <v>26</v>
      </c>
      <c r="R44" s="12">
        <v>1</v>
      </c>
      <c r="S44" s="14" t="s">
        <v>26</v>
      </c>
    </row>
    <row r="45" spans="1:19" ht="12.75" customHeight="1">
      <c r="A45" s="10" t="s">
        <v>52</v>
      </c>
      <c r="B45" s="18">
        <f t="shared" si="1"/>
        <v>4</v>
      </c>
      <c r="C45" s="18">
        <f t="shared" si="5"/>
        <v>4</v>
      </c>
      <c r="D45" s="18">
        <v>4</v>
      </c>
      <c r="E45" s="14" t="s">
        <v>26</v>
      </c>
      <c r="F45" s="14" t="s">
        <v>26</v>
      </c>
      <c r="G45" s="14" t="s">
        <v>26</v>
      </c>
      <c r="H45" s="14" t="s">
        <v>26</v>
      </c>
      <c r="I45" s="14" t="s">
        <v>26</v>
      </c>
      <c r="J45" s="14" t="s">
        <v>26</v>
      </c>
      <c r="K45" s="14" t="s">
        <v>26</v>
      </c>
      <c r="L45" s="14" t="s">
        <v>26</v>
      </c>
      <c r="M45" s="14" t="s">
        <v>26</v>
      </c>
      <c r="N45" s="14" t="s">
        <v>26</v>
      </c>
      <c r="O45" s="14" t="s">
        <v>26</v>
      </c>
      <c r="P45" s="14" t="s">
        <v>26</v>
      </c>
      <c r="Q45" s="14" t="s">
        <v>26</v>
      </c>
      <c r="R45" s="14" t="s">
        <v>26</v>
      </c>
      <c r="S45" s="14" t="s">
        <v>26</v>
      </c>
    </row>
    <row r="46" spans="1:19" ht="12.75" customHeight="1">
      <c r="A46" s="10" t="s">
        <v>39</v>
      </c>
      <c r="B46" s="18">
        <f t="shared" si="1"/>
        <v>1903</v>
      </c>
      <c r="C46" s="18">
        <f t="shared" si="5"/>
        <v>1085</v>
      </c>
      <c r="D46" s="18">
        <v>763</v>
      </c>
      <c r="E46" s="12">
        <v>80</v>
      </c>
      <c r="F46" s="12">
        <v>116</v>
      </c>
      <c r="G46" s="12">
        <v>126</v>
      </c>
      <c r="H46" s="12">
        <v>165</v>
      </c>
      <c r="I46" s="12">
        <v>116</v>
      </c>
      <c r="J46" s="12">
        <v>260</v>
      </c>
      <c r="K46" s="12">
        <v>5</v>
      </c>
      <c r="L46" s="12">
        <v>2</v>
      </c>
      <c r="M46" s="14" t="s">
        <v>26</v>
      </c>
      <c r="N46" s="12">
        <v>22</v>
      </c>
      <c r="O46" s="12">
        <v>11</v>
      </c>
      <c r="P46" s="12">
        <v>15</v>
      </c>
      <c r="Q46" s="12">
        <v>26</v>
      </c>
      <c r="R46" s="12">
        <v>43</v>
      </c>
      <c r="S46" s="12">
        <v>153</v>
      </c>
    </row>
    <row r="47" spans="2:19" ht="12" customHeight="1">
      <c r="B47" s="18"/>
      <c r="C47" s="18"/>
      <c r="D47" s="18" t="s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0" t="s">
        <v>0</v>
      </c>
      <c r="B48" s="18">
        <f t="shared" si="1"/>
        <v>3779</v>
      </c>
      <c r="C48" s="18">
        <f t="shared" si="5"/>
        <v>2531</v>
      </c>
      <c r="D48" s="18">
        <v>1913</v>
      </c>
      <c r="E48" s="12">
        <v>75</v>
      </c>
      <c r="F48" s="12">
        <v>111</v>
      </c>
      <c r="G48" s="12">
        <v>432</v>
      </c>
      <c r="H48" s="12">
        <v>400</v>
      </c>
      <c r="I48" s="12">
        <v>234</v>
      </c>
      <c r="J48" s="12">
        <v>162</v>
      </c>
      <c r="K48" s="12">
        <v>1</v>
      </c>
      <c r="L48" s="12">
        <v>1</v>
      </c>
      <c r="M48" s="14" t="s">
        <v>26</v>
      </c>
      <c r="N48" s="12">
        <v>20</v>
      </c>
      <c r="O48" s="12">
        <v>4</v>
      </c>
      <c r="P48" s="12">
        <v>4</v>
      </c>
      <c r="Q48" s="12">
        <v>74</v>
      </c>
      <c r="R48" s="12">
        <v>22</v>
      </c>
      <c r="S48" s="12">
        <v>326</v>
      </c>
    </row>
    <row r="49" spans="1:19" ht="12" customHeight="1">
      <c r="A49" s="2"/>
      <c r="B49" s="19"/>
      <c r="C49" s="19"/>
      <c r="D49" s="2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1:8" ht="18.75" customHeight="1">
      <c r="A50" s="37" t="s">
        <v>8</v>
      </c>
      <c r="B50" s="38"/>
      <c r="C50" s="38"/>
      <c r="D50" s="38"/>
      <c r="E50" s="13"/>
      <c r="F50" s="13"/>
      <c r="G50" s="13"/>
      <c r="H50" s="13"/>
    </row>
  </sheetData>
  <sheetProtection password="DBA4" sheet="1" objects="1" scenarios="1"/>
  <mergeCells count="20">
    <mergeCell ref="A50:D50"/>
    <mergeCell ref="R5:R9"/>
    <mergeCell ref="S5:S9"/>
    <mergeCell ref="B5:B9"/>
    <mergeCell ref="N5:N9"/>
    <mergeCell ref="O5:O9"/>
    <mergeCell ref="P5:P9"/>
    <mergeCell ref="Q5:Q9"/>
    <mergeCell ref="J5:J9"/>
    <mergeCell ref="K5:K9"/>
    <mergeCell ref="L5:L9"/>
    <mergeCell ref="M5:M9"/>
    <mergeCell ref="G5:G9"/>
    <mergeCell ref="H5:H9"/>
    <mergeCell ref="A5:A9"/>
    <mergeCell ref="I5:I9"/>
    <mergeCell ref="E5:E9"/>
    <mergeCell ref="D5:D9"/>
    <mergeCell ref="C5:C9"/>
    <mergeCell ref="F5:F9"/>
  </mergeCells>
  <printOptions horizontalCentered="1"/>
  <pageMargins left="0.75" right="0.75" top="0.5" bottom="0.5" header="0.5" footer="0.5"/>
  <pageSetup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2000-11-14T21:22:23Z</cp:lastPrinted>
  <dcterms:created xsi:type="dcterms:W3CDTF">2000-06-09T18:12:48Z</dcterms:created>
  <dcterms:modified xsi:type="dcterms:W3CDTF">2010-07-20T15:06:45Z</dcterms:modified>
  <cp:category/>
  <cp:version/>
  <cp:contentType/>
  <cp:contentStatus/>
</cp:coreProperties>
</file>